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ubrica" sheetId="2" state="visible" r:id="rId2"/>
    <sheet xmlns:r="http://schemas.openxmlformats.org/officeDocument/2006/relationships" name="puntuacion" sheetId="3" state="visible" r:id="rId3"/>
    <sheet xmlns:r="http://schemas.openxmlformats.org/officeDocument/2006/relationships" name="acuerd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4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4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2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Etapa 3 · Pertinencia con rúbrica</t>
        </is>
      </c>
    </row>
    <row r="2">
      <c r="A2" s="2" t="inlineStr">
        <is>
          <t>1. Sesión 3a (INDIVIDUAL): cada revisor puntúa C1–C4 por separado, sin ver la hoja del compañero ni la propuesta del asistente. revisor_1 usa las columnas R1; revisor_2, las R2.</t>
        </is>
      </c>
    </row>
    <row r="3">
      <c r="A3" s="2" t="inlineStr">
        <is>
          <t>2. Solo se escriben números 0, 1 o 2 en las celdas amarillas. Total, categoría y acuerdo se calculan solos (celdas grises).</t>
        </is>
      </c>
    </row>
    <row r="4">
      <c r="A4" s="2" t="inlineStr">
        <is>
          <t>3. Sesión 3b (GRUPAL): unan ambas puntuaciones en una sola hoja. Antes de discutir, copien el kappa en la pestaña «acuerdo» (celda B16).</t>
        </is>
      </c>
    </row>
    <row r="5">
      <c r="A5" s="2" t="inlineStr">
        <is>
          <t>4. Si las categorías no coinciden, discutan en el debate de consenso; escriban la decisión final y su justificación. Si un revisor corrige un puntaje, déjenlo explicado.</t>
        </is>
      </c>
    </row>
    <row r="6">
      <c r="A6" s="2" t="inlineStr">
        <is>
          <t>5. La fuente excluida no se borra: queda en la hoja y en registro.md como «considerada y excluida».</t>
        </is>
      </c>
    </row>
    <row r="7">
      <c r="A7" s="2" t="inlineStr">
        <is>
          <t>6. La propuesta del asistente está en un archivo aparte y se publica después de la entrega individual.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34" customWidth="1" min="3" max="3"/>
    <col width="26" customWidth="1" min="4" max="4"/>
  </cols>
  <sheetData>
    <row r="1">
      <c r="A1" s="3" t="inlineStr">
        <is>
          <t>Criterio</t>
        </is>
      </c>
      <c r="B1" s="3" t="inlineStr">
        <is>
          <t>0</t>
        </is>
      </c>
      <c r="C1" s="3" t="inlineStr">
        <is>
          <t>1</t>
        </is>
      </c>
      <c r="D1" s="3" t="inlineStr">
        <is>
          <t>2</t>
        </is>
      </c>
    </row>
    <row r="2">
      <c r="A2" s="2" t="inlineStr">
        <is>
          <t>C1 Contexto de educación superior</t>
        </is>
      </c>
      <c r="B2" s="2" t="inlineStr">
        <is>
          <t>No</t>
        </is>
      </c>
      <c r="C2" s="2" t="inlineStr">
        <is>
          <t>Mixto (ES junto a otros niveles)</t>
        </is>
      </c>
      <c r="D2" s="2" t="inlineStr">
        <is>
          <t>Exclusivo</t>
        </is>
      </c>
    </row>
    <row r="3">
      <c r="A3" s="2" t="inlineStr">
        <is>
          <t>C2 Explicitud del constructo</t>
        </is>
      </c>
      <c r="B3" s="2" t="inlineStr">
        <is>
          <t>Mención de paso</t>
        </is>
      </c>
      <c r="C3" s="2" t="inlineStr">
        <is>
          <t>Afín, sin definición</t>
        </is>
      </c>
      <c r="D3" s="2" t="inlineStr">
        <is>
          <t>Definido o analizado</t>
        </is>
      </c>
    </row>
    <row r="4">
      <c r="A4" s="2" t="inlineStr">
        <is>
          <t>C3 Vínculo con el estudiante</t>
        </is>
      </c>
      <c r="B4" s="2" t="inlineStr">
        <is>
          <t>Ninguno</t>
        </is>
      </c>
      <c r="C4" s="2" t="inlineStr">
        <is>
          <t>Indirecto (docente o institución)</t>
        </is>
      </c>
      <c r="D4" s="2" t="inlineStr">
        <is>
          <t>Directo</t>
        </is>
      </c>
    </row>
    <row r="5">
      <c r="A5" s="2" t="inlineStr">
        <is>
          <t>C4 Aporte sobre el constructo</t>
        </is>
      </c>
      <c r="B5" s="2" t="inlineStr">
        <is>
          <t>Ninguno</t>
        </is>
      </c>
      <c r="C5" s="2" t="inlineStr">
        <is>
          <t>Parcial</t>
        </is>
      </c>
      <c r="D5" s="2" t="inlineStr">
        <is>
          <t>Central</t>
        </is>
      </c>
    </row>
    <row r="6">
      <c r="A6" s="2" t="n"/>
      <c r="B6" s="2" t="n"/>
      <c r="C6" s="2" t="n"/>
      <c r="D6" s="2" t="n"/>
    </row>
    <row r="7">
      <c r="A7" s="2" t="inlineStr">
        <is>
          <t>Umbrales: 6–8 incluir · 4–5 parcial · 0–3 excluir · C1 = 0 excluye siempre. Si C1 = 1, la extracción se limita a lo referido a educación superior.</t>
        </is>
      </c>
      <c r="B7" s="2" t="n"/>
      <c r="C7" s="2" t="n"/>
      <c r="D7" s="2" t="n"/>
    </row>
    <row r="8">
      <c r="A8" s="2" t="inlineStr">
        <is>
          <t>Adapte los criterios a su pregunta antes de puntuar y registre la versión en pregunta_y_criterios.md.</t>
        </is>
      </c>
      <c r="B8" s="2" t="n"/>
      <c r="C8" s="2" t="n"/>
      <c r="D8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6" customWidth="1" min="3" max="3"/>
    <col width="7" customWidth="1" min="4" max="4"/>
    <col width="7" customWidth="1" min="5" max="5"/>
    <col width="7" customWidth="1" min="6" max="6"/>
    <col width="7" customWidth="1" min="7" max="7"/>
    <col width="8" customWidth="1" min="8" max="8"/>
    <col width="12" customWidth="1" min="9" max="9"/>
    <col width="7" customWidth="1" min="10" max="10"/>
    <col width="7" customWidth="1" min="11" max="11"/>
    <col width="7" customWidth="1" min="12" max="12"/>
    <col width="7" customWidth="1" min="13" max="13"/>
    <col width="8" customWidth="1" min="14" max="14"/>
    <col width="12" customWidth="1" min="15" max="15"/>
    <col width="14" customWidth="1" min="16" max="16"/>
    <col width="18" customWidth="1" min="17" max="17"/>
    <col width="40" customWidth="1" min="18" max="18"/>
    <col width="11" customWidth="1" min="19" max="19"/>
  </cols>
  <sheetData>
    <row r="1">
      <c r="A1" s="3" t="inlineStr">
        <is>
          <t>id_fuente</t>
        </is>
      </c>
      <c r="B1" s="3" t="inlineStr">
        <is>
          <t>fuente (autor, año)</t>
        </is>
      </c>
      <c r="C1" s="3" t="inlineStr">
        <is>
          <t>nota</t>
        </is>
      </c>
      <c r="D1" s="3" t="inlineStr">
        <is>
          <t>R1_C1</t>
        </is>
      </c>
      <c r="E1" s="3" t="inlineStr">
        <is>
          <t>R1_C2</t>
        </is>
      </c>
      <c r="F1" s="3" t="inlineStr">
        <is>
          <t>R1_C3</t>
        </is>
      </c>
      <c r="G1" s="3" t="inlineStr">
        <is>
          <t>R1_C4</t>
        </is>
      </c>
      <c r="H1" s="3" t="inlineStr">
        <is>
          <t>R1_total</t>
        </is>
      </c>
      <c r="I1" s="3" t="inlineStr">
        <is>
          <t>R1_categoria</t>
        </is>
      </c>
      <c r="J1" s="3" t="inlineStr">
        <is>
          <t>R2_C1</t>
        </is>
      </c>
      <c r="K1" s="3" t="inlineStr">
        <is>
          <t>R2_C2</t>
        </is>
      </c>
      <c r="L1" s="3" t="inlineStr">
        <is>
          <t>R2_C3</t>
        </is>
      </c>
      <c r="M1" s="3" t="inlineStr">
        <is>
          <t>R2_C4</t>
        </is>
      </c>
      <c r="N1" s="3" t="inlineStr">
        <is>
          <t>R2_total</t>
        </is>
      </c>
      <c r="O1" s="3" t="inlineStr">
        <is>
          <t>R2_categoria</t>
        </is>
      </c>
      <c r="P1" s="3" t="inlineStr">
        <is>
          <t>acuerdo</t>
        </is>
      </c>
      <c r="Q1" s="3" t="inlineStr">
        <is>
          <t>decision_final</t>
        </is>
      </c>
      <c r="R1" s="3" t="inlineStr">
        <is>
          <t>justificacion_consenso</t>
        </is>
      </c>
      <c r="S1" s="3" t="inlineStr">
        <is>
          <t>fecha</t>
        </is>
      </c>
    </row>
    <row r="2">
      <c r="A2" s="2" t="inlineStr">
        <is>
          <t>F01</t>
        </is>
      </c>
      <c r="B2" s="2" t="inlineStr"/>
      <c r="C2" s="2" t="inlineStr"/>
      <c r="D2" s="4" t="n"/>
      <c r="E2" s="4" t="n"/>
      <c r="F2" s="4" t="n"/>
      <c r="G2" s="4" t="n"/>
      <c r="H2" s="5">
        <f>IF(COUNT(D2:G2)=4,SUM(D2:G2),"")</f>
        <v/>
      </c>
      <c r="I2" s="5">
        <f>IF(H2="","",IF(D2=0,"excluir",IF(H2&gt;=6,"incluir",IF(H2&gt;=4,"parcial","excluir"))))</f>
        <v/>
      </c>
      <c r="J2" s="4" t="n"/>
      <c r="K2" s="4" t="n"/>
      <c r="L2" s="4" t="n"/>
      <c r="M2" s="4" t="n"/>
      <c r="N2" s="5">
        <f>IF(COUNT(J2:M2)=4,SUM(J2:M2),"")</f>
        <v/>
      </c>
      <c r="O2" s="5">
        <f>IF(N2="","",IF(J2=0,"excluir",IF(N2&gt;=6,"incluir",IF(N2&gt;=4,"parcial","excluir"))))</f>
        <v/>
      </c>
      <c r="P2" s="5">
        <f>IF(OR(I2="",O2=""),"",IF(I2=O2,"sí","no — consenso"))</f>
        <v/>
      </c>
      <c r="Q2" s="2" t="n"/>
      <c r="R2" s="2" t="n"/>
      <c r="S2" s="2" t="n"/>
    </row>
    <row r="3">
      <c r="A3" s="2" t="inlineStr">
        <is>
          <t>F02</t>
        </is>
      </c>
      <c r="B3" s="2" t="inlineStr"/>
      <c r="C3" s="2" t="inlineStr"/>
      <c r="D3" s="4" t="n"/>
      <c r="E3" s="4" t="n"/>
      <c r="F3" s="4" t="n"/>
      <c r="G3" s="4" t="n"/>
      <c r="H3" s="5">
        <f>IF(COUNT(D3:G3)=4,SUM(D3:G3),"")</f>
        <v/>
      </c>
      <c r="I3" s="5">
        <f>IF(H3="","",IF(D3=0,"excluir",IF(H3&gt;=6,"incluir",IF(H3&gt;=4,"parcial","excluir"))))</f>
        <v/>
      </c>
      <c r="J3" s="4" t="n"/>
      <c r="K3" s="4" t="n"/>
      <c r="L3" s="4" t="n"/>
      <c r="M3" s="4" t="n"/>
      <c r="N3" s="5">
        <f>IF(COUNT(J3:M3)=4,SUM(J3:M3),"")</f>
        <v/>
      </c>
      <c r="O3" s="5">
        <f>IF(N3="","",IF(J3=0,"excluir",IF(N3&gt;=6,"incluir",IF(N3&gt;=4,"parcial","excluir"))))</f>
        <v/>
      </c>
      <c r="P3" s="5">
        <f>IF(OR(I3="",O3=""),"",IF(I3=O3,"sí","no — consenso"))</f>
        <v/>
      </c>
      <c r="Q3" s="2" t="n"/>
      <c r="R3" s="2" t="n"/>
      <c r="S3" s="2" t="n"/>
    </row>
    <row r="4">
      <c r="A4" s="2" t="inlineStr">
        <is>
          <t>F03</t>
        </is>
      </c>
      <c r="B4" s="2" t="inlineStr"/>
      <c r="C4" s="2" t="inlineStr"/>
      <c r="D4" s="4" t="n"/>
      <c r="E4" s="4" t="n"/>
      <c r="F4" s="4" t="n"/>
      <c r="G4" s="4" t="n"/>
      <c r="H4" s="5">
        <f>IF(COUNT(D4:G4)=4,SUM(D4:G4),"")</f>
        <v/>
      </c>
      <c r="I4" s="5">
        <f>IF(H4="","",IF(D4=0,"excluir",IF(H4&gt;=6,"incluir",IF(H4&gt;=4,"parcial","excluir"))))</f>
        <v/>
      </c>
      <c r="J4" s="4" t="n"/>
      <c r="K4" s="4" t="n"/>
      <c r="L4" s="4" t="n"/>
      <c r="M4" s="4" t="n"/>
      <c r="N4" s="5">
        <f>IF(COUNT(J4:M4)=4,SUM(J4:M4),"")</f>
        <v/>
      </c>
      <c r="O4" s="5">
        <f>IF(N4="","",IF(J4=0,"excluir",IF(N4&gt;=6,"incluir",IF(N4&gt;=4,"parcial","excluir"))))</f>
        <v/>
      </c>
      <c r="P4" s="5">
        <f>IF(OR(I4="",O4=""),"",IF(I4=O4,"sí","no — consenso"))</f>
        <v/>
      </c>
      <c r="Q4" s="2" t="n"/>
      <c r="R4" s="2" t="n"/>
      <c r="S4" s="2" t="n"/>
    </row>
    <row r="5">
      <c r="A5" s="2" t="inlineStr">
        <is>
          <t>F04</t>
        </is>
      </c>
      <c r="B5" s="2" t="inlineStr"/>
      <c r="C5" s="2" t="inlineStr"/>
      <c r="D5" s="4" t="n"/>
      <c r="E5" s="4" t="n"/>
      <c r="F5" s="4" t="n"/>
      <c r="G5" s="4" t="n"/>
      <c r="H5" s="5">
        <f>IF(COUNT(D5:G5)=4,SUM(D5:G5),"")</f>
        <v/>
      </c>
      <c r="I5" s="5">
        <f>IF(H5="","",IF(D5=0,"excluir",IF(H5&gt;=6,"incluir",IF(H5&gt;=4,"parcial","excluir"))))</f>
        <v/>
      </c>
      <c r="J5" s="4" t="n"/>
      <c r="K5" s="4" t="n"/>
      <c r="L5" s="4" t="n"/>
      <c r="M5" s="4" t="n"/>
      <c r="N5" s="5">
        <f>IF(COUNT(J5:M5)=4,SUM(J5:M5),"")</f>
        <v/>
      </c>
      <c r="O5" s="5">
        <f>IF(N5="","",IF(J5=0,"excluir",IF(N5&gt;=6,"incluir",IF(N5&gt;=4,"parcial","excluir"))))</f>
        <v/>
      </c>
      <c r="P5" s="5">
        <f>IF(OR(I5="",O5=""),"",IF(I5=O5,"sí","no — consenso"))</f>
        <v/>
      </c>
      <c r="Q5" s="2" t="n"/>
      <c r="R5" s="2" t="n"/>
      <c r="S5" s="2" t="n"/>
    </row>
    <row r="6">
      <c r="A6" s="2" t="inlineStr">
        <is>
          <t>F05</t>
        </is>
      </c>
      <c r="B6" s="2" t="inlineStr"/>
      <c r="C6" s="2" t="inlineStr"/>
      <c r="D6" s="4" t="n"/>
      <c r="E6" s="4" t="n"/>
      <c r="F6" s="4" t="n"/>
      <c r="G6" s="4" t="n"/>
      <c r="H6" s="5">
        <f>IF(COUNT(D6:G6)=4,SUM(D6:G6),"")</f>
        <v/>
      </c>
      <c r="I6" s="5">
        <f>IF(H6="","",IF(D6=0,"excluir",IF(H6&gt;=6,"incluir",IF(H6&gt;=4,"parcial","excluir"))))</f>
        <v/>
      </c>
      <c r="J6" s="4" t="n"/>
      <c r="K6" s="4" t="n"/>
      <c r="L6" s="4" t="n"/>
      <c r="M6" s="4" t="n"/>
      <c r="N6" s="5">
        <f>IF(COUNT(J6:M6)=4,SUM(J6:M6),"")</f>
        <v/>
      </c>
      <c r="O6" s="5">
        <f>IF(N6="","",IF(J6=0,"excluir",IF(N6&gt;=6,"incluir",IF(N6&gt;=4,"parcial","excluir"))))</f>
        <v/>
      </c>
      <c r="P6" s="5">
        <f>IF(OR(I6="",O6=""),"",IF(I6=O6,"sí","no — consenso"))</f>
        <v/>
      </c>
      <c r="Q6" s="2" t="n"/>
      <c r="R6" s="2" t="n"/>
      <c r="S6" s="2" t="n"/>
    </row>
    <row r="7">
      <c r="A7" s="2" t="inlineStr">
        <is>
          <t>F06</t>
        </is>
      </c>
      <c r="B7" s="2" t="inlineStr"/>
      <c r="C7" s="2" t="inlineStr"/>
      <c r="D7" s="4" t="n"/>
      <c r="E7" s="4" t="n"/>
      <c r="F7" s="4" t="n"/>
      <c r="G7" s="4" t="n"/>
      <c r="H7" s="5">
        <f>IF(COUNT(D7:G7)=4,SUM(D7:G7),"")</f>
        <v/>
      </c>
      <c r="I7" s="5">
        <f>IF(H7="","",IF(D7=0,"excluir",IF(H7&gt;=6,"incluir",IF(H7&gt;=4,"parcial","excluir"))))</f>
        <v/>
      </c>
      <c r="J7" s="4" t="n"/>
      <c r="K7" s="4" t="n"/>
      <c r="L7" s="4" t="n"/>
      <c r="M7" s="4" t="n"/>
      <c r="N7" s="5">
        <f>IF(COUNT(J7:M7)=4,SUM(J7:M7),"")</f>
        <v/>
      </c>
      <c r="O7" s="5">
        <f>IF(N7="","",IF(J7=0,"excluir",IF(N7&gt;=6,"incluir",IF(N7&gt;=4,"parcial","excluir"))))</f>
        <v/>
      </c>
      <c r="P7" s="5">
        <f>IF(OR(I7="",O7=""),"",IF(I7=O7,"sí","no — consenso"))</f>
        <v/>
      </c>
      <c r="Q7" s="2" t="n"/>
      <c r="R7" s="2" t="n"/>
      <c r="S7" s="2" t="n"/>
    </row>
    <row r="8">
      <c r="A8" s="2" t="inlineStr">
        <is>
          <t>F07</t>
        </is>
      </c>
      <c r="B8" s="2" t="inlineStr"/>
      <c r="C8" s="2" t="inlineStr"/>
      <c r="D8" s="4" t="n"/>
      <c r="E8" s="4" t="n"/>
      <c r="F8" s="4" t="n"/>
      <c r="G8" s="4" t="n"/>
      <c r="H8" s="5">
        <f>IF(COUNT(D8:G8)=4,SUM(D8:G8),"")</f>
        <v/>
      </c>
      <c r="I8" s="5">
        <f>IF(H8="","",IF(D8=0,"excluir",IF(H8&gt;=6,"incluir",IF(H8&gt;=4,"parcial","excluir"))))</f>
        <v/>
      </c>
      <c r="J8" s="4" t="n"/>
      <c r="K8" s="4" t="n"/>
      <c r="L8" s="4" t="n"/>
      <c r="M8" s="4" t="n"/>
      <c r="N8" s="5">
        <f>IF(COUNT(J8:M8)=4,SUM(J8:M8),"")</f>
        <v/>
      </c>
      <c r="O8" s="5">
        <f>IF(N8="","",IF(J8=0,"excluir",IF(N8&gt;=6,"incluir",IF(N8&gt;=4,"parcial","excluir"))))</f>
        <v/>
      </c>
      <c r="P8" s="5">
        <f>IF(OR(I8="",O8=""),"",IF(I8=O8,"sí","no — consenso"))</f>
        <v/>
      </c>
      <c r="Q8" s="2" t="n"/>
      <c r="R8" s="2" t="n"/>
      <c r="S8" s="2" t="n"/>
    </row>
    <row r="9">
      <c r="A9" s="2" t="inlineStr">
        <is>
          <t>F08</t>
        </is>
      </c>
      <c r="B9" s="2" t="inlineStr"/>
      <c r="C9" s="2" t="inlineStr"/>
      <c r="D9" s="4" t="n"/>
      <c r="E9" s="4" t="n"/>
      <c r="F9" s="4" t="n"/>
      <c r="G9" s="4" t="n"/>
      <c r="H9" s="5">
        <f>IF(COUNT(D9:G9)=4,SUM(D9:G9),"")</f>
        <v/>
      </c>
      <c r="I9" s="5">
        <f>IF(H9="","",IF(D9=0,"excluir",IF(H9&gt;=6,"incluir",IF(H9&gt;=4,"parcial","excluir"))))</f>
        <v/>
      </c>
      <c r="J9" s="4" t="n"/>
      <c r="K9" s="4" t="n"/>
      <c r="L9" s="4" t="n"/>
      <c r="M9" s="4" t="n"/>
      <c r="N9" s="5">
        <f>IF(COUNT(J9:M9)=4,SUM(J9:M9),"")</f>
        <v/>
      </c>
      <c r="O9" s="5">
        <f>IF(N9="","",IF(J9=0,"excluir",IF(N9&gt;=6,"incluir",IF(N9&gt;=4,"parcial","excluir"))))</f>
        <v/>
      </c>
      <c r="P9" s="5">
        <f>IF(OR(I9="",O9=""),"",IF(I9=O9,"sí","no — consenso"))</f>
        <v/>
      </c>
      <c r="Q9" s="2" t="n"/>
      <c r="R9" s="2" t="n"/>
      <c r="S9" s="2" t="n"/>
    </row>
    <row r="10">
      <c r="A10" s="2" t="inlineStr">
        <is>
          <t>F09</t>
        </is>
      </c>
      <c r="B10" s="2" t="inlineStr"/>
      <c r="C10" s="2" t="inlineStr"/>
      <c r="D10" s="4" t="n"/>
      <c r="E10" s="4" t="n"/>
      <c r="F10" s="4" t="n"/>
      <c r="G10" s="4" t="n"/>
      <c r="H10" s="5">
        <f>IF(COUNT(D10:G10)=4,SUM(D10:G10),"")</f>
        <v/>
      </c>
      <c r="I10" s="5">
        <f>IF(H10="","",IF(D10=0,"excluir",IF(H10&gt;=6,"incluir",IF(H10&gt;=4,"parcial","excluir"))))</f>
        <v/>
      </c>
      <c r="J10" s="4" t="n"/>
      <c r="K10" s="4" t="n"/>
      <c r="L10" s="4" t="n"/>
      <c r="M10" s="4" t="n"/>
      <c r="N10" s="5">
        <f>IF(COUNT(J10:M10)=4,SUM(J10:M10),"")</f>
        <v/>
      </c>
      <c r="O10" s="5">
        <f>IF(N10="","",IF(J10=0,"excluir",IF(N10&gt;=6,"incluir",IF(N10&gt;=4,"parcial","excluir"))))</f>
        <v/>
      </c>
      <c r="P10" s="5">
        <f>IF(OR(I10="",O10=""),"",IF(I10=O10,"sí","no — consenso"))</f>
        <v/>
      </c>
      <c r="Q10" s="2" t="n"/>
      <c r="R10" s="2" t="n"/>
      <c r="S10" s="2" t="n"/>
    </row>
    <row r="11">
      <c r="A11" s="2" t="inlineStr">
        <is>
          <t>F10</t>
        </is>
      </c>
      <c r="B11" s="2" t="inlineStr"/>
      <c r="C11" s="2" t="inlineStr"/>
      <c r="D11" s="4" t="n"/>
      <c r="E11" s="4" t="n"/>
      <c r="F11" s="4" t="n"/>
      <c r="G11" s="4" t="n"/>
      <c r="H11" s="5">
        <f>IF(COUNT(D11:G11)=4,SUM(D11:G11),"")</f>
        <v/>
      </c>
      <c r="I11" s="5">
        <f>IF(H11="","",IF(D11=0,"excluir",IF(H11&gt;=6,"incluir",IF(H11&gt;=4,"parcial","excluir"))))</f>
        <v/>
      </c>
      <c r="J11" s="4" t="n"/>
      <c r="K11" s="4" t="n"/>
      <c r="L11" s="4" t="n"/>
      <c r="M11" s="4" t="n"/>
      <c r="N11" s="5">
        <f>IF(COUNT(J11:M11)=4,SUM(J11:M11),"")</f>
        <v/>
      </c>
      <c r="O11" s="5">
        <f>IF(N11="","",IF(J11=0,"excluir",IF(N11&gt;=6,"incluir",IF(N11&gt;=4,"parcial","excluir"))))</f>
        <v/>
      </c>
      <c r="P11" s="5">
        <f>IF(OR(I11="",O11=""),"",IF(I11=O11,"sí","no — consenso"))</f>
        <v/>
      </c>
      <c r="Q11" s="2" t="n"/>
      <c r="R11" s="2" t="n"/>
      <c r="S11" s="2" t="n"/>
    </row>
  </sheetData>
  <dataValidations count="2">
    <dataValidation sqref="D2:G11 J2:M11" showDropDown="0" showInputMessage="0" showErrorMessage="0" allowBlank="1" errorTitle="Puntuación" error="Use 0, 1 o 2" type="whole" operator="between">
      <formula1>0</formula1>
      <formula2>2</formula2>
    </dataValidation>
    <dataValidation sqref="Q2:Q11" showDropDown="0" showInputMessage="0" showErrorMessage="0" allowBlank="1" type="list">
      <formula1>"incluida,parcial,excluida,marco,pendiente de consenso"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70" customWidth="1" min="3" max="3"/>
  </cols>
  <sheetData>
    <row r="1">
      <c r="A1" s="3" t="inlineStr">
        <is>
          <t>Medida</t>
        </is>
      </c>
      <c r="B1" s="3" t="inlineStr">
        <is>
          <t>Valor</t>
        </is>
      </c>
      <c r="C1" s="3" t="inlineStr">
        <is>
          <t>Nota</t>
        </is>
      </c>
    </row>
    <row r="2">
      <c r="A2" s="2" t="inlineStr">
        <is>
          <t>n (fuentes puntuadas por ambos)</t>
        </is>
      </c>
      <c r="B2" s="2">
        <f>SUMPRODUCT((puntuacion!I2:I11&lt;&gt;"")*(puntuacion!O2:O11&lt;&gt;""))</f>
        <v/>
      </c>
      <c r="C2" s="2" t="inlineStr"/>
    </row>
    <row r="3">
      <c r="A3" s="2" t="inlineStr">
        <is>
          <t>Acuerdo observado (po)</t>
        </is>
      </c>
      <c r="B3" s="6">
        <f>IF(B2=0,"",SUMPRODUCT((puntuacion!I2:I11&lt;&gt;"")*(puntuacion!O2:O11&lt;&gt;"")*(puntuacion!I2:I11=puntuacion!O2:O11))/B2)</f>
        <v/>
      </c>
      <c r="C3" s="2" t="inlineStr">
        <is>
          <t>Proporción de fuentes con la misma categoría</t>
        </is>
      </c>
    </row>
    <row r="4">
      <c r="A4" s="2" t="inlineStr">
        <is>
          <t>p(R1=incluir)·p(R2=incluir)</t>
        </is>
      </c>
      <c r="B4" s="2">
        <f>IF($B$2=0,"",(SUMPRODUCT((puntuacion!I2:I11="incluir")*(puntuacion!O2:O11&lt;&gt;""))/$B$2)*(SUMPRODUCT((puntuacion!O2:O11="incluir")*(puntuacion!I2:I11&lt;&gt;""))/$B$2))</f>
        <v/>
      </c>
      <c r="C4" s="2" t="inlineStr"/>
    </row>
    <row r="5">
      <c r="A5" s="2" t="inlineStr">
        <is>
          <t>p(R1=parcial)·p(R2=parcial)</t>
        </is>
      </c>
      <c r="B5" s="2">
        <f>IF($B$2=0,"",(SUMPRODUCT((puntuacion!I2:I11="parcial")*(puntuacion!O2:O11&lt;&gt;""))/$B$2)*(SUMPRODUCT((puntuacion!O2:O11="parcial")*(puntuacion!I2:I11&lt;&gt;""))/$B$2))</f>
        <v/>
      </c>
      <c r="C5" s="2" t="inlineStr"/>
    </row>
    <row r="6">
      <c r="A6" s="2" t="inlineStr">
        <is>
          <t>p(R1=excluir)·p(R2=excluir)</t>
        </is>
      </c>
      <c r="B6" s="2">
        <f>IF($B$2=0,"",(SUMPRODUCT((puntuacion!I2:I11="excluir")*(puntuacion!O2:O11&lt;&gt;""))/$B$2)*(SUMPRODUCT((puntuacion!O2:O11="excluir")*(puntuacion!I2:I11&lt;&gt;""))/$B$2))</f>
        <v/>
      </c>
      <c r="C6" s="2" t="inlineStr"/>
    </row>
    <row r="7">
      <c r="A7" s="2" t="inlineStr">
        <is>
          <t>Acuerdo esperado por azar (pe)</t>
        </is>
      </c>
      <c r="B7" s="2">
        <f>IF(B2=0,"",SUM(B4:B6))</f>
        <v/>
      </c>
      <c r="C7" s="2" t="inlineStr"/>
    </row>
    <row r="8">
      <c r="A8" s="2" t="inlineStr">
        <is>
          <t>Kappa de Cohen</t>
        </is>
      </c>
      <c r="B8" s="6">
        <f>IF(OR(B2=0,B7=1),"",(B3-B7)/(1-B7))</f>
        <v/>
      </c>
      <c r="C8" s="2" t="inlineStr">
        <is>
          <t>&lt;0,20 leve · 0,21–0,40 aceptable · 0,41–0,60 moderado · 0,61–0,80 sustancial · &gt;0,80 casi perfecto (Landis y Koch)</t>
        </is>
      </c>
    </row>
    <row r="9">
      <c r="A9" s="2" t="n"/>
      <c r="B9" s="2" t="n"/>
      <c r="C9" s="2" t="n"/>
    </row>
    <row r="10">
      <c r="A10" s="2" t="inlineStr">
        <is>
          <t>Acuerdo por criterio (misma puntuación)</t>
        </is>
      </c>
      <c r="B10" s="2" t="inlineStr"/>
      <c r="C10" s="2" t="inlineStr"/>
    </row>
    <row r="11">
      <c r="A11" s="2" t="inlineStr">
        <is>
          <t>C1</t>
        </is>
      </c>
      <c r="B11" s="6">
        <f>IFERROR(SUMPRODUCT((puntuacion!D2:D11&lt;&gt;"")*(puntuacion!J2:J11&lt;&gt;"")*(puntuacion!D2:D11=puntuacion!J2:J11))/SUMPRODUCT((puntuacion!D2:D11&lt;&gt;"")*(puntuacion!J2:J11&lt;&gt;"")),"")</f>
        <v/>
      </c>
      <c r="C11" s="2" t="inlineStr"/>
    </row>
    <row r="12">
      <c r="A12" s="2" t="inlineStr">
        <is>
          <t>C2</t>
        </is>
      </c>
      <c r="B12" s="6">
        <f>IFERROR(SUMPRODUCT((puntuacion!E2:E11&lt;&gt;"")*(puntuacion!K2:K11&lt;&gt;"")*(puntuacion!E2:E11=puntuacion!K2:K11))/SUMPRODUCT((puntuacion!E2:E11&lt;&gt;"")*(puntuacion!K2:K11&lt;&gt;"")),"")</f>
        <v/>
      </c>
      <c r="C12" s="2" t="inlineStr"/>
    </row>
    <row r="13">
      <c r="A13" s="2" t="inlineStr">
        <is>
          <t>C3</t>
        </is>
      </c>
      <c r="B13" s="6">
        <f>IFERROR(SUMPRODUCT((puntuacion!F2:F11&lt;&gt;"")*(puntuacion!L2:L11&lt;&gt;"")*(puntuacion!F2:F11=puntuacion!L2:L11))/SUMPRODUCT((puntuacion!F2:F11&lt;&gt;"")*(puntuacion!L2:L11&lt;&gt;"")),"")</f>
        <v/>
      </c>
      <c r="C13" s="2" t="inlineStr"/>
    </row>
    <row r="14">
      <c r="A14" s="2" t="inlineStr">
        <is>
          <t>C4</t>
        </is>
      </c>
      <c r="B14" s="6">
        <f>IFERROR(SUMPRODUCT((puntuacion!G2:G11&lt;&gt;"")*(puntuacion!M2:M11&lt;&gt;"")*(puntuacion!G2:G11=puntuacion!M2:M11))/SUMPRODUCT((puntuacion!G2:G11&lt;&gt;"")*(puntuacion!M2:M11&lt;&gt;"")),"")</f>
        <v/>
      </c>
      <c r="C14" s="2" t="inlineStr"/>
    </row>
    <row r="15">
      <c r="A15" s="2" t="n"/>
      <c r="B15" s="2" t="n"/>
      <c r="C15" s="2" t="n"/>
    </row>
    <row r="16">
      <c r="A16" s="2" t="inlineStr">
        <is>
          <t>REGISTRE AQUÍ el kappa ANTES del consenso (copie el valor, no la fórmula):</t>
        </is>
      </c>
      <c r="B16" s="7" t="inlineStr"/>
      <c r="C16" s="2" t="inlineStr">
        <is>
          <t>Después del consenso el acuerdo parece perfecto; el valor que se reporta es el previo.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2026-10-05T22:02:42Z</dcterms:created>
  <dcterms:modified xmlns:dcterms="http://purl.org/dc/terms/" xmlns:xsi="http://www.w3.org/2001/XMLSchema-instance" xsi:type="dcterms:W3CDTF">2026-10-05T22:02:42Z</dcterms:modified>
</cp:coreProperties>
</file>